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share\1019理財課\00_移行用\04　予算の編成及び執行調整に関すること\2020（令和２年度）\09　地方公営企業（下水簡水宅造老人）\21.01.28_●【岡山県市町村課】経営比較分析表の内容確認について\提出\"/>
    </mc:Choice>
  </mc:AlternateContent>
  <workbookProtection workbookAlgorithmName="SHA-512" workbookHashValue="toYPDn29hQYkrBZ29rLrTMv6x6K5bs0eZJa63WIdtiNemXWSwcljUa0jEqjr9UT71+4HJMJQ7p0wADXDDlGOOA==" workbookSaltValue="4ANlPWVytqbutwxqHCBxzg==" workbookSpinCount="100000" lockStructure="1"/>
  <bookViews>
    <workbookView xWindow="0" yWindow="0" windowWidth="28800" windowHeight="1221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<sst xmlns="http://schemas.openxmlformats.org/spreadsheetml/2006/main" count="236" uniqueCount="119">
  <si>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</si>
  <si>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</si>
  <si>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</si>
  <si>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</si>
  <si>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</si>
  <si>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</si>
  <si>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</si>
  <si>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</si>
  <si>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</si>
  <si>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</si>
  <si>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</si>
  <si>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</si>
  <si>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</si>
  <si>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</si>
  <si>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</si>
  <si>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</si>
  <si>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</si>
  <si>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</si>
  <si>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</si>
  <si>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</si>
  <si>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</si>
  <si>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</si>
  <si>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</si>
  <si>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</si>
  <si>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</si>
  <si>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</si>
  <si>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</si>
  <si>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</si>
  <si>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</si>
  <si>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</si>
  <si>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</si>
  <si>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</si>
  <si>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</si>
  <si>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</si>
  <si>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</si>
  <si>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</si>
  <si>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</si>
  <si>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</si>
  <si>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</si>
  <si>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</si>
  <si>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</si>
  <si>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</si>
  <si>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</si>
  <si>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</si>
  <si>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</si>
  <si>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</si>
  <si>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</si>
  <si>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</si>
  <si>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</si>
  <si>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</si>
  <si>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</si>
  <si>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</si>
  <si>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</si>
  <si>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</si>
  <si>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</si>
  <si>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</si>
  <si>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</si>
  <si>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</si>
  <si>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</si>
  <si>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</si>
  <si>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</si>
  <si>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</si>
  <si>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</si>
  <si>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</si>
  <si>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</si>
  <si>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</si>
  <si>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</si>
  <si>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</si>
  <si>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</si>
  <si>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</si>
  <si>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</si>
  <si>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</si>
  <si>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</si>
  <si>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</si>
  <si>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</si>
  <si>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</si>
  <si>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</si>
  <si>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</si>
  <si>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</si>
  <si>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</si>
  <si>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</si>
  <si>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</si>
  <si>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</si>
  <si>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</si>
  <si>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</si>
  <si>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</si>
  <si>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</si>
  <si>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</si>
  <si>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</si>
  <si>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</si>
  <si>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</si>
  <si>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</si>
  <si>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</si>
  <si>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</si>
  <si>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</si>
  <si>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</si>
  <si>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</si>
  <si>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</si>
  <si>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岡山県　美咲町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</si>
  <si>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</si>
  <si>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</si>
  <si>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</si>
  <si>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</si>
  <si>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</si>
  <si>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</si>
  <si>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</si>
  <si>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</si>
  <si>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</si>
  <si>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</si>
  <si>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</si>
  <si>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</si>
  <si>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</si>
  <si>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</si>
  <si>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</si>
  <si>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</si>
  <si>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</si>
  <si>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③管渠改善率について
令和3年度から、ストックマネジメント計画に基づく施設点検・更新を進める予定。耐用年数を過ぎた施設や主要幹線等、優先度の高いものから順次点検・更新を行っていく。</t>
    <rPh sb="1" eb="3">
      <t>カンキョ</t>
    </rPh>
    <rPh sb="3" eb="5">
      <t>カイゼン</t>
    </rPh>
    <rPh sb="5" eb="6">
      <t>リツ</t>
    </rPh>
    <rPh sb="11" eb="12">
      <t>レイ</t>
    </rPh>
    <rPh sb="12" eb="13">
      <t>ワ</t>
    </rPh>
    <rPh sb="14" eb="16">
      <t>ネンド</t>
    </rPh>
    <rPh sb="29" eb="31">
      <t>ケイカク</t>
    </rPh>
    <rPh sb="32" eb="33">
      <t>モト</t>
    </rPh>
    <rPh sb="35" eb="37">
      <t>シセツ</t>
    </rPh>
    <rPh sb="37" eb="39">
      <t>テンケン</t>
    </rPh>
    <rPh sb="40" eb="42">
      <t>コウシン</t>
    </rPh>
    <rPh sb="43" eb="44">
      <t>スス</t>
    </rPh>
    <rPh sb="46" eb="48">
      <t>ヨテイ</t>
    </rPh>
    <rPh sb="49" eb="51">
      <t>タイヨウ</t>
    </rPh>
    <rPh sb="51" eb="53">
      <t>ネンスウ</t>
    </rPh>
    <rPh sb="54" eb="55">
      <t>ス</t>
    </rPh>
    <rPh sb="57" eb="59">
      <t>シセツ</t>
    </rPh>
    <rPh sb="60" eb="62">
      <t>シュヨウ</t>
    </rPh>
    <rPh sb="62" eb="64">
      <t>カンセン</t>
    </rPh>
    <rPh sb="64" eb="65">
      <t>トウ</t>
    </rPh>
    <rPh sb="66" eb="69">
      <t>ユウセンド</t>
    </rPh>
    <rPh sb="70" eb="71">
      <t>タカ</t>
    </rPh>
    <rPh sb="76" eb="78">
      <t>ジュンジ</t>
    </rPh>
    <rPh sb="78" eb="80">
      <t>テンケン</t>
    </rPh>
    <rPh sb="81" eb="83">
      <t>コウシン</t>
    </rPh>
    <rPh sb="84" eb="85">
      <t>オコナ</t>
    </rPh>
    <phoneticPr fontId="4"/>
  </si>
  <si>
    <t>前年度に引き続き、経営収支に改善の余地あり。接続率の改善のほか、料金体系の見直しや、効率的な施設稼働の検討が必要。
今後の施設点検・更新費の増大も加味し、適正な経営規模での管理・運営を行っていく。</t>
    <rPh sb="0" eb="3">
      <t>ゼンネンド</t>
    </rPh>
    <rPh sb="4" eb="5">
      <t>ヒ</t>
    </rPh>
    <rPh sb="6" eb="7">
      <t>ツヅ</t>
    </rPh>
    <rPh sb="9" eb="11">
      <t>ケイエイ</t>
    </rPh>
    <rPh sb="11" eb="13">
      <t>シュウシ</t>
    </rPh>
    <rPh sb="14" eb="16">
      <t>カイゼン</t>
    </rPh>
    <rPh sb="17" eb="19">
      <t>ヨチ</t>
    </rPh>
    <rPh sb="22" eb="24">
      <t>セツゾク</t>
    </rPh>
    <rPh sb="24" eb="25">
      <t>リツ</t>
    </rPh>
    <rPh sb="26" eb="28">
      <t>カイゼン</t>
    </rPh>
    <rPh sb="32" eb="34">
      <t>リョウキン</t>
    </rPh>
    <rPh sb="34" eb="36">
      <t>タイケイ</t>
    </rPh>
    <rPh sb="37" eb="39">
      <t>ミナオ</t>
    </rPh>
    <rPh sb="42" eb="45">
      <t>コウリツテキ</t>
    </rPh>
    <rPh sb="46" eb="48">
      <t>シセツ</t>
    </rPh>
    <rPh sb="48" eb="50">
      <t>カドウ</t>
    </rPh>
    <rPh sb="51" eb="53">
      <t>ケントウ</t>
    </rPh>
    <rPh sb="54" eb="56">
      <t>ヒツヨウ</t>
    </rPh>
    <rPh sb="58" eb="60">
      <t>コンゴ</t>
    </rPh>
    <rPh sb="61" eb="63">
      <t>シセツ</t>
    </rPh>
    <rPh sb="63" eb="65">
      <t>テンケン</t>
    </rPh>
    <rPh sb="66" eb="68">
      <t>コウシン</t>
    </rPh>
    <rPh sb="68" eb="69">
      <t>ヒ</t>
    </rPh>
    <rPh sb="70" eb="72">
      <t>ゾウダイ</t>
    </rPh>
    <rPh sb="73" eb="75">
      <t>カミ</t>
    </rPh>
    <rPh sb="77" eb="79">
      <t>テキセイ</t>
    </rPh>
    <rPh sb="80" eb="82">
      <t>ケイエイ</t>
    </rPh>
    <rPh sb="82" eb="84">
      <t>キボ</t>
    </rPh>
    <rPh sb="86" eb="88">
      <t>カンリ</t>
    </rPh>
    <rPh sb="89" eb="91">
      <t>ウンエイ</t>
    </rPh>
    <rPh sb="92" eb="93">
      <t>オコナ</t>
    </rPh>
    <phoneticPr fontId="4"/>
  </si>
  <si>
    <t>①収益的収支比率は前年比で減少。令和6年度の法適化を見据え、経営改善に向けた取り組みが必要。
また、④企業債残高対事業規模比率は平成27年以降緩やかに減少している。今後も平準的な運用を意識し、計画的な事業投資を行っていく。
⑤経費回収率はほぼ横ばいであり、改善に向けた取り組みが必要。使用料等による施設管理費の回収のほか、未接続者へは接続を積極的に行うなど、接続率の向上による経営規模の適正化を目指す。⑥使用料による収入で汚水処理原価が賄えておらず、今後の接続率向上に取り組むなど改善の余地がある。⑦利用率は上昇傾向にある。接続率向上に取り組むなどして、適正な経営規模を目指したい。</t>
    <rPh sb="1" eb="3">
      <t>シュウエキ</t>
    </rPh>
    <rPh sb="3" eb="4">
      <t>テキ</t>
    </rPh>
    <rPh sb="4" eb="6">
      <t>シュウシ</t>
    </rPh>
    <rPh sb="6" eb="8">
      <t>ヒリツ</t>
    </rPh>
    <rPh sb="9" eb="12">
      <t>ゼンネンヒ</t>
    </rPh>
    <rPh sb="13" eb="15">
      <t>ゲンショウ</t>
    </rPh>
    <rPh sb="16" eb="18">
      <t>レイワ</t>
    </rPh>
    <rPh sb="19" eb="20">
      <t>ネン</t>
    </rPh>
    <rPh sb="20" eb="21">
      <t>ド</t>
    </rPh>
    <rPh sb="22" eb="23">
      <t>ホウ</t>
    </rPh>
    <rPh sb="23" eb="24">
      <t>テキ</t>
    </rPh>
    <rPh sb="24" eb="25">
      <t>カ</t>
    </rPh>
    <rPh sb="26" eb="28">
      <t>ミス</t>
    </rPh>
    <rPh sb="30" eb="32">
      <t>ケイエイ</t>
    </rPh>
    <rPh sb="32" eb="34">
      <t>カイゼン</t>
    </rPh>
    <rPh sb="35" eb="36">
      <t>ム</t>
    </rPh>
    <rPh sb="38" eb="39">
      <t>ト</t>
    </rPh>
    <rPh sb="40" eb="41">
      <t>ク</t>
    </rPh>
    <rPh sb="43" eb="45">
      <t>ヒツヨウ</t>
    </rPh>
    <rPh sb="51" eb="53">
      <t>キギョウ</t>
    </rPh>
    <rPh sb="53" eb="54">
      <t>サイ</t>
    </rPh>
    <rPh sb="54" eb="56">
      <t>ザンダカ</t>
    </rPh>
    <rPh sb="56" eb="57">
      <t>タイ</t>
    </rPh>
    <rPh sb="57" eb="59">
      <t>ジギョウ</t>
    </rPh>
    <rPh sb="59" eb="61">
      <t>キボ</t>
    </rPh>
    <rPh sb="61" eb="63">
      <t>ヒリツ</t>
    </rPh>
    <rPh sb="64" eb="66">
      <t>ヘイセイ</t>
    </rPh>
    <rPh sb="68" eb="71">
      <t>ネンイコウ</t>
    </rPh>
    <rPh sb="71" eb="72">
      <t>ユル</t>
    </rPh>
    <rPh sb="75" eb="77">
      <t>ゲンショウ</t>
    </rPh>
    <rPh sb="82" eb="84">
      <t>コンゴ</t>
    </rPh>
    <rPh sb="85" eb="88">
      <t>ヘイジュンテキ</t>
    </rPh>
    <rPh sb="89" eb="91">
      <t>ウンヨウ</t>
    </rPh>
    <rPh sb="92" eb="94">
      <t>イシキ</t>
    </rPh>
    <rPh sb="96" eb="99">
      <t>ケイカクテキ</t>
    </rPh>
    <rPh sb="100" eb="102">
      <t>ジギョウ</t>
    </rPh>
    <rPh sb="102" eb="104">
      <t>トウシ</t>
    </rPh>
    <rPh sb="105" eb="106">
      <t>オコナ</t>
    </rPh>
    <rPh sb="113" eb="115">
      <t>ケイヒ</t>
    </rPh>
    <rPh sb="115" eb="117">
      <t>カイシュウ</t>
    </rPh>
    <rPh sb="117" eb="118">
      <t>リツ</t>
    </rPh>
    <rPh sb="121" eb="122">
      <t>ヨコ</t>
    </rPh>
    <rPh sb="128" eb="130">
      <t>カイゼン</t>
    </rPh>
    <rPh sb="131" eb="132">
      <t>ム</t>
    </rPh>
    <rPh sb="134" eb="135">
      <t>ト</t>
    </rPh>
    <rPh sb="136" eb="137">
      <t>ク</t>
    </rPh>
    <rPh sb="139" eb="141">
      <t>ヒツヨウ</t>
    </rPh>
    <rPh sb="142" eb="144">
      <t>シヨウ</t>
    </rPh>
    <rPh sb="144" eb="145">
      <t>リョウ</t>
    </rPh>
    <rPh sb="145" eb="146">
      <t>トウ</t>
    </rPh>
    <rPh sb="149" eb="151">
      <t>シセツ</t>
    </rPh>
    <rPh sb="151" eb="153">
      <t>カンリ</t>
    </rPh>
    <rPh sb="153" eb="154">
      <t>ヒ</t>
    </rPh>
    <rPh sb="155" eb="157">
      <t>カイシュウ</t>
    </rPh>
    <rPh sb="161" eb="164">
      <t>ミセツゾク</t>
    </rPh>
    <rPh sb="164" eb="165">
      <t>シャ</t>
    </rPh>
    <rPh sb="167" eb="169">
      <t>セツゾク</t>
    </rPh>
    <rPh sb="170" eb="173">
      <t>セッキョクテキ</t>
    </rPh>
    <rPh sb="174" eb="175">
      <t>オコナ</t>
    </rPh>
    <rPh sb="179" eb="181">
      <t>セツゾク</t>
    </rPh>
    <rPh sb="181" eb="182">
      <t>リツ</t>
    </rPh>
    <rPh sb="183" eb="185">
      <t>コウジョウ</t>
    </rPh>
    <rPh sb="188" eb="190">
      <t>ケイエイ</t>
    </rPh>
    <rPh sb="190" eb="192">
      <t>キボ</t>
    </rPh>
    <rPh sb="193" eb="196">
      <t>テキセイカ</t>
    </rPh>
    <rPh sb="197" eb="199">
      <t>メザ</t>
    </rPh>
    <rPh sb="202" eb="205">
      <t>シヨウリョウ</t>
    </rPh>
    <rPh sb="208" eb="210">
      <t>シュウニュウ</t>
    </rPh>
    <rPh sb="211" eb="213">
      <t>オスイ</t>
    </rPh>
    <rPh sb="213" eb="215">
      <t>ショリ</t>
    </rPh>
    <rPh sb="215" eb="217">
      <t>ゲンカ</t>
    </rPh>
    <rPh sb="218" eb="219">
      <t>マカナ</t>
    </rPh>
    <rPh sb="225" eb="227">
      <t>コンゴ</t>
    </rPh>
    <rPh sb="228" eb="230">
      <t>セツゾク</t>
    </rPh>
    <rPh sb="230" eb="231">
      <t>リツ</t>
    </rPh>
    <rPh sb="231" eb="233">
      <t>コウジョウ</t>
    </rPh>
    <rPh sb="234" eb="235">
      <t>ト</t>
    </rPh>
    <rPh sb="236" eb="237">
      <t>ク</t>
    </rPh>
    <rPh sb="240" eb="242">
      <t>カイゼン</t>
    </rPh>
    <rPh sb="243" eb="245">
      <t>ヨチ</t>
    </rPh>
    <rPh sb="250" eb="253">
      <t>リヨウリツ</t>
    </rPh>
    <rPh sb="254" eb="256">
      <t>ジョウショウ</t>
    </rPh>
    <rPh sb="256" eb="258">
      <t>ケイコウ</t>
    </rPh>
    <rPh sb="262" eb="264">
      <t>セツゾク</t>
    </rPh>
    <rPh sb="264" eb="265">
      <t>リツ</t>
    </rPh>
    <rPh sb="265" eb="267">
      <t>コウジョウ</t>
    </rPh>
    <rPh sb="268" eb="269">
      <t>ト</t>
    </rPh>
    <rPh sb="270" eb="271">
      <t>ク</t>
    </rPh>
    <rPh sb="277" eb="279">
      <t>テキセイ</t>
    </rPh>
    <rPh sb="280" eb="282">
      <t>ケイエイ</t>
    </rPh>
    <rPh sb="282" eb="284">
      <t>キボ</t>
    </rPh>
    <rPh sb="285" eb="287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</si>
</sst>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E-4EB6-B430-B697DBFA9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0.13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E-4EB6-B430-B697DBFA9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59.68</c:v>
                </c:pt>
                <c:pt idx="1">
                  <c:v>58.42</c:v>
                </c:pt>
                <c:pt idx="2">
                  <c:v>63.93</c:v>
                </c:pt>
                <c:pt idx="3">
                  <c:v>64.5</c:v>
                </c:pt>
                <c:pt idx="4">
                  <c:v>64.06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0-479A-B148-6C3611BC4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0-479A-B148-6C3611BC4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B-4676-A42B-C36E975B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B-4676-A42B-C36E975B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D-42EA-9D60-E191ACFB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D-42EA-9D60-E191ACFB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9-4521-8AF6-309FD909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9-4521-8AF6-309FD909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D-4BD3-8BC0-491A18DEF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D-4BD3-8BC0-491A18DEF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5790.67</c:v>
                </c:pt>
                <c:pt idx="1">
                  <c:v>5369.03</c:v>
                </c:pt>
                <c:pt idx="2">
                  <c:v>5003.3</c:v>
                </c:pt>
                <c:pt idx="3">
                  <c:v>4655.5600000000004</c:v>
                </c:pt>
                <c:pt idx="4">
                  <c:v>4291.8500000000004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8-46F9-9D30-92171F94E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1673.47</c:v>
                </c:pt>
                <c:pt idx="1">
                  <c:v>1592.72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8-46F9-9D30-92171F94E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27.14</c:v>
                </c:pt>
                <c:pt idx="1">
                  <c:v>30.84</c:v>
                </c:pt>
                <c:pt idx="2">
                  <c:v>31.97</c:v>
                </c:pt>
                <c:pt idx="3">
                  <c:v>31.94</c:v>
                </c:pt>
                <c:pt idx="4">
                  <c:v>31.07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2-4621-A52D-5E4162AB5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49.22</c:v>
                </c:pt>
                <c:pt idx="1">
                  <c:v>53.7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2-4621-A52D-5E4162AB5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587.36</c:v>
                </c:pt>
                <c:pt idx="1">
                  <c:v>507.31</c:v>
                </c:pt>
                <c:pt idx="2">
                  <c:v>497.12</c:v>
                </c:pt>
                <c:pt idx="3">
                  <c:v>497.4</c:v>
                </c:pt>
                <c:pt idx="4">
                  <c:v>518.32000000000005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C-40BC-AF49-F8C46EFB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332.02</c:v>
                </c:pt>
                <c:pt idx="1">
                  <c:v>300.35000000000002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C-40BC-AF49-F8C46EFB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42.22</c:v>
                </c:pt>
                <c:pt idx="1">
                  <c:v>47.78</c:v>
                </c:pt>
                <c:pt idx="2">
                  <c:v>47.56</c:v>
                </c:pt>
                <c:pt idx="3">
                  <c:v>55.56</c:v>
                </c:pt>
                <c:pt idx="4">
                  <c:v>57.33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5-4B9A-8779-35ECEC84C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36.65</c:v>
                </c:pt>
                <c:pt idx="1">
                  <c:v>37.72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25-4B9A-8779-35ECEC84C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64.84</c:v>
                </c:pt>
                <c:pt idx="1">
                  <c:v>64.290000000000006</c:v>
                </c:pt>
                <c:pt idx="2">
                  <c:v>64.239999999999995</c:v>
                </c:pt>
                <c:pt idx="3">
                  <c:v>66.37</c:v>
                </c:pt>
                <c:pt idx="4">
                  <c:v>70.06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7-4006-8D0F-F9CCD0C5A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68.83</c:v>
                </c:pt>
                <c:pt idx="1">
                  <c:v>68.459999999999994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7-4006-8D0F-F9CCD0C5A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岡山県　美咲町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14065</v>
      </c>
      <c r="AM8" s="69"/>
      <c r="AN8" s="69"/>
      <c r="AO8" s="69"/>
      <c r="AP8" s="69"/>
      <c r="AQ8" s="69"/>
      <c r="AR8" s="69"/>
      <c r="AS8" s="69"/>
      <c r="AT8" s="68">
        <f>データ!T6</f>
        <v>232.17</v>
      </c>
      <c r="AU8" s="68"/>
      <c r="AV8" s="68"/>
      <c r="AW8" s="68"/>
      <c r="AX8" s="68"/>
      <c r="AY8" s="68"/>
      <c r="AZ8" s="68"/>
      <c r="BA8" s="68"/>
      <c r="BB8" s="68">
        <f>データ!U6</f>
        <v>60.58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42.78</v>
      </c>
      <c r="Q10" s="68"/>
      <c r="R10" s="68"/>
      <c r="S10" s="68"/>
      <c r="T10" s="68"/>
      <c r="U10" s="68"/>
      <c r="V10" s="68"/>
      <c r="W10" s="68">
        <f>データ!Q6</f>
        <v>64.709999999999994</v>
      </c>
      <c r="X10" s="68"/>
      <c r="Y10" s="68"/>
      <c r="Z10" s="68"/>
      <c r="AA10" s="68"/>
      <c r="AB10" s="68"/>
      <c r="AC10" s="68"/>
      <c r="AD10" s="69">
        <f>データ!R6</f>
        <v>3300</v>
      </c>
      <c r="AE10" s="69"/>
      <c r="AF10" s="69"/>
      <c r="AG10" s="69"/>
      <c r="AH10" s="69"/>
      <c r="AI10" s="69"/>
      <c r="AJ10" s="69"/>
      <c r="AK10" s="2"/>
      <c r="AL10" s="69">
        <f>データ!V6</f>
        <v>5958</v>
      </c>
      <c r="AM10" s="69"/>
      <c r="AN10" s="69"/>
      <c r="AO10" s="69"/>
      <c r="AP10" s="69"/>
      <c r="AQ10" s="69"/>
      <c r="AR10" s="69"/>
      <c r="AS10" s="69"/>
      <c r="AT10" s="68">
        <f>データ!W6</f>
        <v>2.27</v>
      </c>
      <c r="AU10" s="68"/>
      <c r="AV10" s="68"/>
      <c r="AW10" s="68"/>
      <c r="AX10" s="68"/>
      <c r="AY10" s="68"/>
      <c r="AZ10" s="68"/>
      <c r="BA10" s="68"/>
      <c r="BB10" s="68">
        <f>データ!X6</f>
        <v>2624.67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44</v>
      </c>
      <c r="N86" s="26" t="s">
        <v>44</v>
      </c>
      <c r="O86" s="26" t="str">
        <f>データ!EO6</f>
        <v>【0.28】</v>
      </c>
    </row>
  </sheetData>
  <sheetProtection algorithmName="SHA-512" hashValue="C6mZYQTuicK1iTwx7d3TSGYBgqcs4LySA/+iF6EUEhWg9/erE/moEZAivES8/U+9P7UW2k67ssS5HFuF6SFIZw==" saltValue="wOBUFDWOPWNsZCCFe9xsU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336661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岡山県　美咲町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42.78</v>
      </c>
      <c r="Q6" s="34">
        <f t="shared" si="3"/>
        <v>64.709999999999994</v>
      </c>
      <c r="R6" s="34">
        <f t="shared" si="3"/>
        <v>3300</v>
      </c>
      <c r="S6" s="34">
        <f t="shared" si="3"/>
        <v>14065</v>
      </c>
      <c r="T6" s="34">
        <f t="shared" si="3"/>
        <v>232.17</v>
      </c>
      <c r="U6" s="34">
        <f t="shared" si="3"/>
        <v>60.58</v>
      </c>
      <c r="V6" s="34">
        <f t="shared" si="3"/>
        <v>5958</v>
      </c>
      <c r="W6" s="34">
        <f t="shared" si="3"/>
        <v>2.27</v>
      </c>
      <c r="X6" s="34">
        <f t="shared" si="3"/>
        <v>2624.67</v>
      </c>
      <c r="Y6" s="35">
        <f>IF(Y7="",NA(),Y7)</f>
        <v>59.68</v>
      </c>
      <c r="Z6" s="35">
        <f t="shared" ref="Z6:AH6" si="4">IF(Z7="",NA(),Z7)</f>
        <v>58.42</v>
      </c>
      <c r="AA6" s="35">
        <f t="shared" si="4"/>
        <v>63.93</v>
      </c>
      <c r="AB6" s="35">
        <f t="shared" si="4"/>
        <v>64.5</v>
      </c>
      <c r="AC6" s="35">
        <f t="shared" si="4"/>
        <v>64.06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5790.67</v>
      </c>
      <c r="BG6" s="35">
        <f t="shared" ref="BG6:BO6" si="7">IF(BG7="",NA(),BG7)</f>
        <v>5369.03</v>
      </c>
      <c r="BH6" s="35">
        <f t="shared" si="7"/>
        <v>5003.3</v>
      </c>
      <c r="BI6" s="35">
        <f t="shared" si="7"/>
        <v>4655.5600000000004</v>
      </c>
      <c r="BJ6" s="35">
        <f t="shared" si="7"/>
        <v>4291.8500000000004</v>
      </c>
      <c r="BK6" s="35">
        <f t="shared" si="7"/>
        <v>1673.47</v>
      </c>
      <c r="BL6" s="35">
        <f t="shared" si="7"/>
        <v>1592.72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27.14</v>
      </c>
      <c r="BR6" s="35">
        <f t="shared" ref="BR6:BZ6" si="8">IF(BR7="",NA(),BR7)</f>
        <v>30.84</v>
      </c>
      <c r="BS6" s="35">
        <f t="shared" si="8"/>
        <v>31.97</v>
      </c>
      <c r="BT6" s="35">
        <f t="shared" si="8"/>
        <v>31.94</v>
      </c>
      <c r="BU6" s="35">
        <f t="shared" si="8"/>
        <v>31.07</v>
      </c>
      <c r="BV6" s="35">
        <f t="shared" si="8"/>
        <v>49.22</v>
      </c>
      <c r="BW6" s="35">
        <f t="shared" si="8"/>
        <v>53.7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587.36</v>
      </c>
      <c r="CC6" s="35">
        <f t="shared" ref="CC6:CK6" si="9">IF(CC7="",NA(),CC7)</f>
        <v>507.31</v>
      </c>
      <c r="CD6" s="35">
        <f t="shared" si="9"/>
        <v>497.12</v>
      </c>
      <c r="CE6" s="35">
        <f t="shared" si="9"/>
        <v>497.4</v>
      </c>
      <c r="CF6" s="35">
        <f t="shared" si="9"/>
        <v>518.32000000000005</v>
      </c>
      <c r="CG6" s="35">
        <f t="shared" si="9"/>
        <v>332.02</v>
      </c>
      <c r="CH6" s="35">
        <f t="shared" si="9"/>
        <v>300.35000000000002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>
        <f>IF(CM7="",NA(),CM7)</f>
        <v>42.22</v>
      </c>
      <c r="CN6" s="35">
        <f t="shared" ref="CN6:CV6" si="10">IF(CN7="",NA(),CN7)</f>
        <v>47.78</v>
      </c>
      <c r="CO6" s="35">
        <f t="shared" si="10"/>
        <v>47.56</v>
      </c>
      <c r="CP6" s="35">
        <f t="shared" si="10"/>
        <v>55.56</v>
      </c>
      <c r="CQ6" s="35">
        <f t="shared" si="10"/>
        <v>57.33</v>
      </c>
      <c r="CR6" s="35">
        <f t="shared" si="10"/>
        <v>36.65</v>
      </c>
      <c r="CS6" s="35">
        <f t="shared" si="10"/>
        <v>37.72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64.84</v>
      </c>
      <c r="CY6" s="35">
        <f t="shared" ref="CY6:DG6" si="11">IF(CY7="",NA(),CY7)</f>
        <v>64.290000000000006</v>
      </c>
      <c r="CZ6" s="35">
        <f t="shared" si="11"/>
        <v>64.239999999999995</v>
      </c>
      <c r="DA6" s="35">
        <f t="shared" si="11"/>
        <v>66.37</v>
      </c>
      <c r="DB6" s="35">
        <f t="shared" si="11"/>
        <v>70.06</v>
      </c>
      <c r="DC6" s="35">
        <f t="shared" si="11"/>
        <v>68.83</v>
      </c>
      <c r="DD6" s="35">
        <f t="shared" si="11"/>
        <v>68.459999999999994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0.26</v>
      </c>
      <c r="EK6" s="35">
        <f t="shared" si="14"/>
        <v>0.13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15">
      <c r="A7" s="28"/>
      <c r="B7" s="37">
        <v>2019</v>
      </c>
      <c r="C7" s="37">
        <v>336661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42.78</v>
      </c>
      <c r="Q7" s="38">
        <v>64.709999999999994</v>
      </c>
      <c r="R7" s="38">
        <v>3300</v>
      </c>
      <c r="S7" s="38">
        <v>14065</v>
      </c>
      <c r="T7" s="38">
        <v>232.17</v>
      </c>
      <c r="U7" s="38">
        <v>60.58</v>
      </c>
      <c r="V7" s="38">
        <v>5958</v>
      </c>
      <c r="W7" s="38">
        <v>2.27</v>
      </c>
      <c r="X7" s="38">
        <v>2624.67</v>
      </c>
      <c r="Y7" s="38">
        <v>59.68</v>
      </c>
      <c r="Z7" s="38">
        <v>58.42</v>
      </c>
      <c r="AA7" s="38">
        <v>63.93</v>
      </c>
      <c r="AB7" s="38">
        <v>64.5</v>
      </c>
      <c r="AC7" s="38">
        <v>64.06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5790.67</v>
      </c>
      <c r="BG7" s="38">
        <v>5369.03</v>
      </c>
      <c r="BH7" s="38">
        <v>5003.3</v>
      </c>
      <c r="BI7" s="38">
        <v>4655.5600000000004</v>
      </c>
      <c r="BJ7" s="38">
        <v>4291.8500000000004</v>
      </c>
      <c r="BK7" s="38">
        <v>1673.47</v>
      </c>
      <c r="BL7" s="38">
        <v>1592.72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27.14</v>
      </c>
      <c r="BR7" s="38">
        <v>30.84</v>
      </c>
      <c r="BS7" s="38">
        <v>31.97</v>
      </c>
      <c r="BT7" s="38">
        <v>31.94</v>
      </c>
      <c r="BU7" s="38">
        <v>31.07</v>
      </c>
      <c r="BV7" s="38">
        <v>49.22</v>
      </c>
      <c r="BW7" s="38">
        <v>53.7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587.36</v>
      </c>
      <c r="CC7" s="38">
        <v>507.31</v>
      </c>
      <c r="CD7" s="38">
        <v>497.12</v>
      </c>
      <c r="CE7" s="38">
        <v>497.4</v>
      </c>
      <c r="CF7" s="38">
        <v>518.32000000000005</v>
      </c>
      <c r="CG7" s="38">
        <v>332.02</v>
      </c>
      <c r="CH7" s="38">
        <v>300.35000000000002</v>
      </c>
      <c r="CI7" s="38">
        <v>221.81</v>
      </c>
      <c r="CJ7" s="38">
        <v>230.02</v>
      </c>
      <c r="CK7" s="38">
        <v>228.47</v>
      </c>
      <c r="CL7" s="38">
        <v>218.56</v>
      </c>
      <c r="CM7" s="38">
        <v>42.22</v>
      </c>
      <c r="CN7" s="38">
        <v>47.78</v>
      </c>
      <c r="CO7" s="38">
        <v>47.56</v>
      </c>
      <c r="CP7" s="38">
        <v>55.56</v>
      </c>
      <c r="CQ7" s="38">
        <v>57.33</v>
      </c>
      <c r="CR7" s="38">
        <v>36.65</v>
      </c>
      <c r="CS7" s="38">
        <v>37.72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64.84</v>
      </c>
      <c r="CY7" s="38">
        <v>64.290000000000006</v>
      </c>
      <c r="CZ7" s="38">
        <v>64.239999999999995</v>
      </c>
      <c r="DA7" s="38">
        <v>66.37</v>
      </c>
      <c r="DB7" s="38">
        <v>70.06</v>
      </c>
      <c r="DC7" s="38">
        <v>68.83</v>
      </c>
      <c r="DD7" s="38">
        <v>68.459999999999994</v>
      </c>
      <c r="DE7" s="38">
        <v>83.06</v>
      </c>
      <c r="DF7" s="38">
        <v>83.32</v>
      </c>
      <c r="DG7" s="38">
        <v>83.75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0.26</v>
      </c>
      <c r="EK7" s="38">
        <v>0.13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2021-01-20T06:02:11Z</cp:lastPrinted>
  <dcterms:created xsi:type="dcterms:W3CDTF">2020-12-04T02:57:09Z</dcterms:created>
  <dcterms:modified xsi:type="dcterms:W3CDTF">2021-02-01T23:35:35Z</dcterms:modified>
  <cp:category/>
</cp:coreProperties>
</file>